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8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F12" i="1" l="1"/>
  <c r="L12" i="1"/>
  <c r="AF15" i="1"/>
  <c r="AF13" i="1" l="1"/>
  <c r="AH22" i="1" l="1"/>
  <c r="AG22" i="1"/>
  <c r="AG13" i="1" l="1"/>
  <c r="X13" i="1"/>
  <c r="AH13" i="1" s="1"/>
  <c r="L13" i="1"/>
  <c r="X14" i="1"/>
  <c r="AG17" i="1" l="1"/>
  <c r="AE17" i="1"/>
  <c r="AD17" i="1"/>
  <c r="AC17" i="1"/>
  <c r="AB17" i="1"/>
  <c r="AB25" i="1" s="1"/>
  <c r="AA17" i="1"/>
  <c r="Z17" i="1"/>
  <c r="Y17" i="1"/>
  <c r="W17" i="1"/>
  <c r="W25" i="1" s="1"/>
  <c r="V17" i="1"/>
  <c r="U17" i="1"/>
  <c r="T17" i="1"/>
  <c r="S17" i="1"/>
  <c r="R17" i="1"/>
  <c r="Q17" i="1"/>
  <c r="Q25" i="1" s="1"/>
  <c r="P17" i="1"/>
  <c r="O17" i="1"/>
  <c r="N17" i="1"/>
  <c r="M17" i="1"/>
  <c r="K17" i="1"/>
  <c r="J17" i="1"/>
  <c r="I17" i="1"/>
  <c r="I25" i="1" s="1"/>
  <c r="H17" i="1"/>
  <c r="G17" i="1"/>
  <c r="F17" i="1"/>
  <c r="E17" i="1"/>
  <c r="D17" i="1"/>
  <c r="C17" i="1"/>
  <c r="AG23" i="1"/>
  <c r="AF23" i="1"/>
  <c r="AE23" i="1"/>
  <c r="AD23" i="1"/>
  <c r="AD25" i="1" s="1"/>
  <c r="AC23" i="1"/>
  <c r="AB23" i="1"/>
  <c r="AA23" i="1"/>
  <c r="Z23" i="1"/>
  <c r="Y23" i="1"/>
  <c r="W23" i="1"/>
  <c r="V23" i="1"/>
  <c r="U23" i="1"/>
  <c r="T23" i="1"/>
  <c r="S23" i="1"/>
  <c r="R23" i="1"/>
  <c r="Q23" i="1"/>
  <c r="P23" i="1"/>
  <c r="O23" i="1"/>
  <c r="N23" i="1"/>
  <c r="M23" i="1"/>
  <c r="J23" i="1"/>
  <c r="K23" i="1"/>
  <c r="I23" i="1"/>
  <c r="H23" i="1"/>
  <c r="G23" i="1"/>
  <c r="F23" i="1"/>
  <c r="E23" i="1"/>
  <c r="D23" i="1"/>
  <c r="C23" i="1"/>
  <c r="P25" i="1" l="1"/>
  <c r="T25" i="1"/>
  <c r="J25" i="1"/>
  <c r="AG25" i="1"/>
  <c r="AE25" i="1"/>
  <c r="AC25" i="1"/>
  <c r="AA25" i="1"/>
  <c r="Z25" i="1"/>
  <c r="Y25" i="1"/>
  <c r="G25" i="1"/>
  <c r="E25" i="1"/>
  <c r="U25" i="1"/>
  <c r="H25" i="1"/>
  <c r="K25" i="1"/>
  <c r="M25" i="1"/>
  <c r="V25" i="1"/>
  <c r="N25" i="1"/>
  <c r="R25" i="1"/>
  <c r="F25" i="1"/>
  <c r="O25" i="1"/>
  <c r="C25" i="1"/>
  <c r="S25" i="1"/>
  <c r="D25" i="1"/>
  <c r="AG12" i="1"/>
  <c r="X12" i="1"/>
  <c r="AH12" i="1" s="1"/>
  <c r="W12" i="1"/>
  <c r="AG14" i="1" l="1"/>
  <c r="AF14" i="1"/>
  <c r="AE14" i="1"/>
  <c r="W14" i="1"/>
  <c r="L14" i="1"/>
  <c r="AH14" i="1" s="1"/>
  <c r="AG20" i="1" l="1"/>
  <c r="X20" i="1"/>
  <c r="L20" i="1"/>
  <c r="AH20" i="1" l="1"/>
  <c r="AG16" i="1"/>
  <c r="AF16" i="1"/>
  <c r="AF17" i="1" s="1"/>
  <c r="AF25" i="1" s="1"/>
  <c r="X16" i="1"/>
  <c r="X17" i="1" s="1"/>
  <c r="W16" i="1"/>
  <c r="L16" i="1"/>
  <c r="K16" i="1"/>
  <c r="AH16" i="1" l="1"/>
  <c r="AG15" i="1"/>
  <c r="X15" i="1"/>
  <c r="L15" i="1"/>
  <c r="L17" i="1" s="1"/>
  <c r="AG19" i="1"/>
  <c r="X19" i="1"/>
  <c r="X23" i="1" s="1"/>
  <c r="X25" i="1" s="1"/>
  <c r="L19" i="1"/>
  <c r="AH19" i="1" l="1"/>
  <c r="AH15" i="1"/>
  <c r="AH17" i="1"/>
  <c r="AG21" i="1"/>
  <c r="X21" i="1"/>
  <c r="L21" i="1"/>
  <c r="L23" i="1" s="1"/>
  <c r="L25" i="1" s="1"/>
  <c r="AH21" i="1" l="1"/>
  <c r="AH23" i="1" s="1"/>
  <c r="AH25" i="1" s="1"/>
</calcChain>
</file>

<file path=xl/sharedStrings.xml><?xml version="1.0" encoding="utf-8"?>
<sst xmlns="http://schemas.openxmlformats.org/spreadsheetml/2006/main" count="70" uniqueCount="39">
  <si>
    <t>№</t>
  </si>
  <si>
    <t>Назва ЗЗСО</t>
  </si>
  <si>
    <t>1 клас</t>
  </si>
  <si>
    <t>2 клас</t>
  </si>
  <si>
    <t>3 клас</t>
  </si>
  <si>
    <t>4 клас</t>
  </si>
  <si>
    <t>Разом 1 - 4 класи</t>
  </si>
  <si>
    <t>5 клас</t>
  </si>
  <si>
    <t>6 клас</t>
  </si>
  <si>
    <t>7 клас</t>
  </si>
  <si>
    <t>8 клас</t>
  </si>
  <si>
    <t>9 клас</t>
  </si>
  <si>
    <t>Разом 5 - 9 класи</t>
  </si>
  <si>
    <t>10 клас</t>
  </si>
  <si>
    <t>11 клас</t>
  </si>
  <si>
    <t>Наповнюваність класів</t>
  </si>
  <si>
    <t>класів</t>
  </si>
  <si>
    <t>учнів</t>
  </si>
  <si>
    <t>ВСЬОГО</t>
  </si>
  <si>
    <t>Додаток 1</t>
  </si>
  <si>
    <t>до рішення сесії Димерської селищної ради</t>
  </si>
  <si>
    <t xml:space="preserve">РАЗОМ </t>
  </si>
  <si>
    <t>від           №</t>
  </si>
  <si>
    <t>Ліцеї</t>
  </si>
  <si>
    <t>Гімназії</t>
  </si>
  <si>
    <t>Литвинівський ліцей</t>
  </si>
  <si>
    <t>Демидівський ліцей</t>
  </si>
  <si>
    <t>Катюжанський опорний ліцей</t>
  </si>
  <si>
    <t>Ясногородська гімназія</t>
  </si>
  <si>
    <t>Козаровицька гімназія</t>
  </si>
  <si>
    <t xml:space="preserve">Глібівська гімназія </t>
  </si>
  <si>
    <t>Ровіська гімназія</t>
  </si>
  <si>
    <t>Зведена мережа закладів загальної середньої освіти Димерської селищної ради</t>
  </si>
  <si>
    <t>12 клас</t>
  </si>
  <si>
    <t>Разом 10-12 класи</t>
  </si>
  <si>
    <t>Усього 1-12 класи</t>
  </si>
  <si>
    <t>Димерський ліцей № 1</t>
  </si>
  <si>
    <t>Димерський ліцей № 2</t>
  </si>
  <si>
    <t>на 2024/2025 навчальний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</si>
</sst>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8"/>
      <color rgb="FF000000"/>
      <name val="Arial Cy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FF0000"/>
      <name val="Arial"/>
      <family val="2"/>
      <charset val="204"/>
    </font>
    <font>
      <sz val="14"/>
      <color rgb="FF000000"/>
      <name val="Arial Cyr"/>
    </font>
    <font>
      <b/>
      <i/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3F3F3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rgb="FF000000"/>
      </top>
      <bottom style="thin">
        <color rgb="FF3F3F3F"/>
      </bottom>
      <diagonal/>
    </border>
    <border>
      <left/>
      <right style="thin">
        <color rgb="FF3F3F3F"/>
      </right>
      <top style="thick">
        <color rgb="FF000000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5" fillId="2" borderId="2" applyNumberFormat="0" applyAlignment="0" applyProtection="0"/>
  </cellStyleXfs>
  <cellXfs count="54">
    <xf numFmtId="0" fontId="0" fillId="0" borderId="0" xfId="0"/>
    <xf numFmtId="0" fontId="1" fillId="3" borderId="0" xfId="0" applyFont="1" applyFill="1"/>
    <xf numFmtId="0" fontId="11" fillId="3" borderId="1" xfId="0" applyFont="1" applyFill="1" applyBorder="1" applyAlignment="1">
      <alignment horizontal="center"/>
    </xf>
    <xf numFmtId="0" fontId="16" fillId="3" borderId="2" xfId="1" applyFont="1" applyFill="1" applyAlignment="1">
      <alignment vertical="center" wrapText="1"/>
    </xf>
    <xf numFmtId="0" fontId="19" fillId="3" borderId="2" xfId="1" applyFont="1" applyFill="1" applyAlignment="1">
      <alignment horizontal="center"/>
    </xf>
    <xf numFmtId="0" fontId="17" fillId="3" borderId="2" xfId="1" applyFont="1" applyFill="1" applyAlignment="1">
      <alignment horizontal="center" vertical="top"/>
    </xf>
    <xf numFmtId="0" fontId="19" fillId="3" borderId="2" xfId="1" applyFont="1" applyFill="1" applyAlignment="1">
      <alignment horizontal="center" wrapText="1"/>
    </xf>
    <xf numFmtId="0" fontId="16" fillId="3" borderId="2" xfId="1" applyFont="1" applyFill="1" applyAlignment="1">
      <alignment vertical="center"/>
    </xf>
    <xf numFmtId="0" fontId="16" fillId="3" borderId="2" xfId="1" applyFont="1" applyFill="1" applyAlignment="1">
      <alignment horizontal="center" vertical="center"/>
    </xf>
    <xf numFmtId="0" fontId="0" fillId="3" borderId="0" xfId="0" applyFill="1"/>
    <xf numFmtId="0" fontId="12" fillId="3" borderId="1" xfId="0" applyFont="1" applyFill="1" applyBorder="1"/>
    <xf numFmtId="0" fontId="13" fillId="3" borderId="1" xfId="0" applyFont="1" applyFill="1" applyBorder="1"/>
    <xf numFmtId="0" fontId="19" fillId="3" borderId="7" xfId="0" applyFont="1" applyFill="1" applyBorder="1" applyAlignment="1">
      <alignment horizontal="center"/>
    </xf>
    <xf numFmtId="0" fontId="19" fillId="3" borderId="2" xfId="1" applyNumberFormat="1" applyFont="1" applyFill="1" applyAlignment="1">
      <alignment horizontal="center"/>
    </xf>
    <xf numFmtId="0" fontId="17" fillId="3" borderId="10" xfId="1" applyFont="1" applyFill="1" applyBorder="1" applyAlignment="1">
      <alignment horizontal="center" vertical="top"/>
    </xf>
    <xf numFmtId="0" fontId="19" fillId="3" borderId="16" xfId="1" applyFont="1" applyFill="1" applyBorder="1" applyAlignment="1">
      <alignment horizontal="center"/>
    </xf>
    <xf numFmtId="0" fontId="20" fillId="3" borderId="3" xfId="1" applyFont="1" applyFill="1" applyBorder="1" applyAlignment="1">
      <alignment vertical="top" wrapText="1"/>
    </xf>
    <xf numFmtId="0" fontId="19" fillId="3" borderId="14" xfId="0" applyFont="1" applyFill="1" applyBorder="1" applyAlignment="1">
      <alignment horizontal="center"/>
    </xf>
    <xf numFmtId="0" fontId="19" fillId="3" borderId="16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18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8" fillId="3" borderId="0" xfId="0" applyFont="1" applyFill="1"/>
    <xf numFmtId="0" fontId="9" fillId="3" borderId="1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/>
    <xf numFmtId="0" fontId="14" fillId="3" borderId="1" xfId="0" applyFont="1" applyFill="1" applyBorder="1"/>
    <xf numFmtId="0" fontId="19" fillId="3" borderId="15" xfId="0" applyFont="1" applyFill="1" applyBorder="1" applyAlignment="1">
      <alignment horizontal="center"/>
    </xf>
    <xf numFmtId="0" fontId="19" fillId="3" borderId="17" xfId="1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 vertical="center"/>
    </xf>
    <xf numFmtId="0" fontId="17" fillId="3" borderId="2" xfId="1" applyFont="1" applyFill="1" applyAlignment="1">
      <alignment horizontal="right" vertical="center"/>
    </xf>
    <xf numFmtId="0" fontId="17" fillId="3" borderId="12" xfId="1" applyFont="1" applyFill="1" applyBorder="1" applyAlignment="1">
      <alignment horizontal="center" vertical="top"/>
    </xf>
    <xf numFmtId="0" fontId="17" fillId="3" borderId="7" xfId="1" applyFont="1" applyFill="1" applyBorder="1" applyAlignment="1">
      <alignment horizontal="center" vertical="top"/>
    </xf>
    <xf numFmtId="0" fontId="19" fillId="3" borderId="7" xfId="1" applyFont="1" applyFill="1" applyBorder="1" applyAlignment="1">
      <alignment horizontal="center"/>
    </xf>
    <xf numFmtId="0" fontId="19" fillId="3" borderId="8" xfId="1" applyFont="1" applyFill="1" applyBorder="1" applyAlignment="1">
      <alignment horizontal="center"/>
    </xf>
    <xf numFmtId="0" fontId="16" fillId="3" borderId="3" xfId="1" applyFont="1" applyFill="1" applyBorder="1" applyAlignment="1">
      <alignment vertical="top" wrapText="1"/>
    </xf>
    <xf numFmtId="0" fontId="19" fillId="3" borderId="7" xfId="0" applyFont="1" applyFill="1" applyBorder="1" applyAlignment="1">
      <alignment horizontal="center" wrapText="1"/>
    </xf>
    <xf numFmtId="0" fontId="19" fillId="3" borderId="18" xfId="1" applyFont="1" applyFill="1" applyBorder="1" applyAlignment="1">
      <alignment horizontal="center" wrapText="1"/>
    </xf>
    <xf numFmtId="0" fontId="16" fillId="3" borderId="2" xfId="1" applyFont="1" applyFill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6" fillId="3" borderId="9" xfId="1" applyFont="1" applyFill="1" applyBorder="1" applyAlignment="1">
      <alignment horizontal="center" vertical="center"/>
    </xf>
    <xf numFmtId="0" fontId="16" fillId="3" borderId="13" xfId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16" fillId="3" borderId="2" xfId="1" applyFont="1" applyFill="1" applyAlignment="1">
      <alignment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6"/>
  <sheetViews>
    <sheetView tabSelected="1" topLeftCell="D1" workbookViewId="0">
      <pane ySplit="10" topLeftCell="A11" activePane="bottomLeft" state="frozen"/>
      <selection pane="bottomLeft" activeCell="AG26" sqref="AG26"/>
    </sheetView>
  </sheetViews>
  <sheetFormatPr defaultRowHeight="15" x14ac:dyDescent="0.25"/>
  <cols>
    <col min="1" max="1" width="5" style="9" customWidth="1"/>
    <col min="2" max="2" width="24.42578125" style="9" customWidth="1"/>
    <col min="3" max="3" width="7.7109375" style="9" customWidth="1"/>
    <col min="4" max="4" width="6.42578125" style="9" customWidth="1"/>
    <col min="5" max="5" width="7.42578125" style="9" customWidth="1"/>
    <col min="6" max="6" width="6.42578125" style="9" customWidth="1"/>
    <col min="7" max="7" width="7.7109375" style="9" customWidth="1"/>
    <col min="8" max="8" width="6.5703125" style="9" customWidth="1"/>
    <col min="9" max="9" width="8.140625" style="9" customWidth="1"/>
    <col min="10" max="10" width="6.85546875" style="9" customWidth="1"/>
    <col min="11" max="11" width="7.42578125" style="9" customWidth="1"/>
    <col min="12" max="12" width="8" style="9" customWidth="1"/>
    <col min="13" max="15" width="7.7109375" style="9" customWidth="1"/>
    <col min="16" max="16" width="6.7109375" style="9" customWidth="1"/>
    <col min="17" max="17" width="7.28515625" style="9" customWidth="1"/>
    <col min="18" max="18" width="6.28515625" style="9" customWidth="1"/>
    <col min="19" max="19" width="7.7109375" style="9" customWidth="1"/>
    <col min="20" max="20" width="6.7109375" style="9" customWidth="1"/>
    <col min="21" max="21" width="8" style="9" customWidth="1"/>
    <col min="22" max="22" width="6.85546875" style="9" customWidth="1"/>
    <col min="23" max="23" width="7.7109375" style="9" customWidth="1"/>
    <col min="24" max="24" width="8.5703125" style="9" customWidth="1"/>
    <col min="25" max="25" width="8.42578125" style="9" customWidth="1"/>
    <col min="26" max="26" width="7.28515625" style="9" customWidth="1"/>
    <col min="27" max="27" width="8.5703125" style="9" customWidth="1"/>
    <col min="28" max="28" width="7.140625" style="9" customWidth="1"/>
    <col min="29" max="29" width="7.7109375" style="9" customWidth="1"/>
    <col min="30" max="30" width="7.140625" style="9" customWidth="1"/>
    <col min="31" max="31" width="8.28515625" style="9" customWidth="1"/>
    <col min="32" max="32" width="6.85546875" style="9" customWidth="1"/>
    <col min="33" max="33" width="8.42578125" style="9" customWidth="1"/>
    <col min="34" max="34" width="7.85546875" style="9" customWidth="1"/>
    <col min="35" max="35" width="10.85546875" style="9" customWidth="1"/>
    <col min="36" max="37" width="9.140625" style="9"/>
  </cols>
  <sheetData>
    <row r="1" spans="1:35" ht="15.75" x14ac:dyDescent="0.25">
      <c r="A1" s="20"/>
      <c r="B1" s="2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2" t="s">
        <v>19</v>
      </c>
      <c r="S1" s="22"/>
      <c r="T1" s="22"/>
      <c r="U1" s="22"/>
      <c r="V1" s="22"/>
      <c r="W1" s="1"/>
      <c r="X1" s="1"/>
      <c r="Y1" s="1"/>
      <c r="Z1" s="1"/>
      <c r="AA1" s="49"/>
      <c r="AB1" s="49"/>
      <c r="AC1" s="49"/>
      <c r="AD1" s="49"/>
      <c r="AE1" s="49"/>
      <c r="AF1" s="49"/>
      <c r="AG1" s="49"/>
      <c r="AH1" s="49"/>
      <c r="AI1" s="49"/>
    </row>
    <row r="2" spans="1:35" ht="15.75" x14ac:dyDescent="0.25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2" t="s">
        <v>20</v>
      </c>
      <c r="S2" s="22"/>
      <c r="T2" s="22"/>
      <c r="U2" s="22"/>
      <c r="V2" s="22"/>
      <c r="W2" s="1"/>
      <c r="X2" s="1"/>
      <c r="Y2" s="1"/>
      <c r="Z2" s="1"/>
      <c r="AA2" s="49"/>
      <c r="AB2" s="49"/>
      <c r="AC2" s="49"/>
      <c r="AD2" s="49"/>
      <c r="AE2" s="49"/>
      <c r="AF2" s="49"/>
      <c r="AG2" s="49"/>
      <c r="AH2" s="49"/>
      <c r="AI2" s="49"/>
    </row>
    <row r="3" spans="1:35" ht="15.75" x14ac:dyDescent="0.25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2" t="s">
        <v>22</v>
      </c>
      <c r="S3" s="22"/>
      <c r="T3" s="22"/>
      <c r="U3" s="22"/>
      <c r="V3" s="22"/>
      <c r="W3" s="1"/>
      <c r="X3" s="1"/>
      <c r="Y3" s="1"/>
      <c r="Z3" s="1"/>
      <c r="AA3" s="49"/>
      <c r="AB3" s="49"/>
      <c r="AC3" s="49"/>
      <c r="AD3" s="49"/>
      <c r="AE3" s="49"/>
      <c r="AF3" s="49"/>
      <c r="AG3" s="49"/>
      <c r="AH3" s="49"/>
      <c r="AI3" s="49"/>
    </row>
    <row r="4" spans="1:35" x14ac:dyDescent="0.25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50"/>
      <c r="AB4" s="50"/>
      <c r="AC4" s="50"/>
      <c r="AD4" s="50"/>
      <c r="AE4" s="50"/>
      <c r="AF4" s="50"/>
      <c r="AG4" s="50"/>
      <c r="AH4" s="50"/>
      <c r="AI4" s="50"/>
    </row>
    <row r="5" spans="1:35" ht="18" x14ac:dyDescent="0.25">
      <c r="A5" s="23"/>
      <c r="B5" s="24"/>
      <c r="C5" s="24"/>
      <c r="D5" s="24"/>
      <c r="E5" s="24"/>
      <c r="F5" s="24"/>
      <c r="G5" s="2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8.75" x14ac:dyDescent="0.3">
      <c r="A6" s="51" t="s">
        <v>32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25"/>
    </row>
    <row r="7" spans="1:35" ht="18.75" x14ac:dyDescent="0.25">
      <c r="A7" s="52" t="s">
        <v>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25"/>
    </row>
    <row r="8" spans="1:35" ht="16.5" thickBot="1" x14ac:dyDescent="0.3">
      <c r="A8" s="26"/>
      <c r="B8" s="2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8"/>
      <c r="O8" s="28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1"/>
      <c r="AF8" s="11"/>
      <c r="AG8" s="11"/>
      <c r="AH8" s="29"/>
      <c r="AI8" s="29"/>
    </row>
    <row r="9" spans="1:35" ht="28.15" customHeight="1" thickTop="1" x14ac:dyDescent="0.25">
      <c r="A9" s="42" t="s">
        <v>0</v>
      </c>
      <c r="B9" s="53" t="s">
        <v>1</v>
      </c>
      <c r="C9" s="43" t="s">
        <v>2</v>
      </c>
      <c r="D9" s="44"/>
      <c r="E9" s="43" t="s">
        <v>3</v>
      </c>
      <c r="F9" s="44"/>
      <c r="G9" s="43" t="s">
        <v>4</v>
      </c>
      <c r="H9" s="44"/>
      <c r="I9" s="43" t="s">
        <v>5</v>
      </c>
      <c r="J9" s="44"/>
      <c r="K9" s="43" t="s">
        <v>6</v>
      </c>
      <c r="L9" s="44"/>
      <c r="M9" s="43" t="s">
        <v>7</v>
      </c>
      <c r="N9" s="44"/>
      <c r="O9" s="42" t="s">
        <v>8</v>
      </c>
      <c r="P9" s="42"/>
      <c r="Q9" s="42" t="s">
        <v>9</v>
      </c>
      <c r="R9" s="42"/>
      <c r="S9" s="42" t="s">
        <v>10</v>
      </c>
      <c r="T9" s="42"/>
      <c r="U9" s="42" t="s">
        <v>11</v>
      </c>
      <c r="V9" s="42"/>
      <c r="W9" s="42" t="s">
        <v>12</v>
      </c>
      <c r="X9" s="42"/>
      <c r="Y9" s="42" t="s">
        <v>13</v>
      </c>
      <c r="Z9" s="42"/>
      <c r="AA9" s="42" t="s">
        <v>14</v>
      </c>
      <c r="AB9" s="42"/>
      <c r="AC9" s="43" t="s">
        <v>33</v>
      </c>
      <c r="AD9" s="44"/>
      <c r="AE9" s="43" t="s">
        <v>34</v>
      </c>
      <c r="AF9" s="44"/>
      <c r="AG9" s="43" t="s">
        <v>35</v>
      </c>
      <c r="AH9" s="44"/>
      <c r="AI9" s="53" t="s">
        <v>15</v>
      </c>
    </row>
    <row r="10" spans="1:35" ht="31.5" x14ac:dyDescent="0.25">
      <c r="A10" s="42"/>
      <c r="B10" s="53"/>
      <c r="C10" s="3" t="s">
        <v>16</v>
      </c>
      <c r="D10" s="3" t="s">
        <v>17</v>
      </c>
      <c r="E10" s="3" t="s">
        <v>16</v>
      </c>
      <c r="F10" s="3" t="s">
        <v>17</v>
      </c>
      <c r="G10" s="3" t="s">
        <v>16</v>
      </c>
      <c r="H10" s="3" t="s">
        <v>17</v>
      </c>
      <c r="I10" s="3" t="s">
        <v>16</v>
      </c>
      <c r="J10" s="3" t="s">
        <v>17</v>
      </c>
      <c r="K10" s="3" t="s">
        <v>16</v>
      </c>
      <c r="L10" s="3" t="s">
        <v>17</v>
      </c>
      <c r="M10" s="3" t="s">
        <v>16</v>
      </c>
      <c r="N10" s="3" t="s">
        <v>17</v>
      </c>
      <c r="O10" s="3" t="s">
        <v>16</v>
      </c>
      <c r="P10" s="3" t="s">
        <v>17</v>
      </c>
      <c r="Q10" s="3" t="s">
        <v>16</v>
      </c>
      <c r="R10" s="3" t="s">
        <v>17</v>
      </c>
      <c r="S10" s="3" t="s">
        <v>16</v>
      </c>
      <c r="T10" s="3" t="s">
        <v>17</v>
      </c>
      <c r="U10" s="3" t="s">
        <v>16</v>
      </c>
      <c r="V10" s="3" t="s">
        <v>17</v>
      </c>
      <c r="W10" s="3" t="s">
        <v>16</v>
      </c>
      <c r="X10" s="3" t="s">
        <v>17</v>
      </c>
      <c r="Y10" s="3" t="s">
        <v>16</v>
      </c>
      <c r="Z10" s="3" t="s">
        <v>17</v>
      </c>
      <c r="AA10" s="3" t="s">
        <v>16</v>
      </c>
      <c r="AB10" s="3" t="s">
        <v>17</v>
      </c>
      <c r="AC10" s="3" t="s">
        <v>16</v>
      </c>
      <c r="AD10" s="3" t="s">
        <v>17</v>
      </c>
      <c r="AE10" s="3" t="s">
        <v>16</v>
      </c>
      <c r="AF10" s="3" t="s">
        <v>17</v>
      </c>
      <c r="AG10" s="3" t="s">
        <v>16</v>
      </c>
      <c r="AH10" s="3" t="s">
        <v>17</v>
      </c>
      <c r="AI10" s="53"/>
    </row>
    <row r="11" spans="1:35" ht="33.75" customHeight="1" x14ac:dyDescent="0.25">
      <c r="A11" s="45" t="s">
        <v>23</v>
      </c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</row>
    <row r="12" spans="1:35" ht="22.9" customHeight="1" x14ac:dyDescent="0.25">
      <c r="A12" s="8">
        <v>1</v>
      </c>
      <c r="B12" s="16" t="s">
        <v>26</v>
      </c>
      <c r="C12" s="17">
        <v>2</v>
      </c>
      <c r="D12" s="17">
        <v>34</v>
      </c>
      <c r="E12" s="17">
        <v>2</v>
      </c>
      <c r="F12" s="17">
        <v>45</v>
      </c>
      <c r="G12" s="17">
        <v>2</v>
      </c>
      <c r="H12" s="17">
        <v>34</v>
      </c>
      <c r="I12" s="17">
        <v>2</v>
      </c>
      <c r="J12" s="17">
        <v>45</v>
      </c>
      <c r="K12" s="17">
        <v>8</v>
      </c>
      <c r="L12" s="17">
        <f>D12+F12+H12+J12</f>
        <v>158</v>
      </c>
      <c r="M12" s="17">
        <v>2</v>
      </c>
      <c r="N12" s="17">
        <v>38</v>
      </c>
      <c r="O12" s="17">
        <v>3</v>
      </c>
      <c r="P12" s="17">
        <v>57</v>
      </c>
      <c r="Q12" s="17">
        <v>2</v>
      </c>
      <c r="R12" s="17">
        <v>52</v>
      </c>
      <c r="S12" s="17">
        <v>2</v>
      </c>
      <c r="T12" s="17">
        <v>39</v>
      </c>
      <c r="U12" s="17">
        <v>2</v>
      </c>
      <c r="V12" s="17">
        <v>41</v>
      </c>
      <c r="W12" s="17">
        <f>M12+O12+Q12+S12+U12</f>
        <v>11</v>
      </c>
      <c r="X12" s="17">
        <f>N12+P12+R12+T12+V12</f>
        <v>227</v>
      </c>
      <c r="Y12" s="17">
        <v>1</v>
      </c>
      <c r="Z12" s="17">
        <v>28</v>
      </c>
      <c r="AA12" s="17">
        <v>1</v>
      </c>
      <c r="AB12" s="17">
        <v>17</v>
      </c>
      <c r="AC12" s="17">
        <v>0</v>
      </c>
      <c r="AD12" s="17">
        <v>0</v>
      </c>
      <c r="AE12" s="17">
        <v>2</v>
      </c>
      <c r="AF12" s="17">
        <f>Z12+AB12</f>
        <v>45</v>
      </c>
      <c r="AG12" s="17">
        <f>K12+W12+AE12</f>
        <v>21</v>
      </c>
      <c r="AH12" s="30">
        <f>L12+X12+AF12</f>
        <v>430</v>
      </c>
      <c r="AI12" s="17">
        <v>20.399999999999999</v>
      </c>
    </row>
    <row r="13" spans="1:35" s="9" customFormat="1" ht="22.9" customHeight="1" x14ac:dyDescent="0.25">
      <c r="A13" s="8">
        <v>2</v>
      </c>
      <c r="B13" s="16" t="s">
        <v>36</v>
      </c>
      <c r="C13" s="12">
        <v>2</v>
      </c>
      <c r="D13" s="12">
        <v>41</v>
      </c>
      <c r="E13" s="12">
        <v>2</v>
      </c>
      <c r="F13" s="12">
        <v>44</v>
      </c>
      <c r="G13" s="12">
        <v>2</v>
      </c>
      <c r="H13" s="12">
        <v>48</v>
      </c>
      <c r="I13" s="12">
        <v>2</v>
      </c>
      <c r="J13" s="12">
        <v>49</v>
      </c>
      <c r="K13" s="12">
        <v>8</v>
      </c>
      <c r="L13" s="12">
        <f>D13+F13+H13+J13</f>
        <v>182</v>
      </c>
      <c r="M13" s="12">
        <v>2</v>
      </c>
      <c r="N13" s="12">
        <v>46</v>
      </c>
      <c r="O13" s="12">
        <v>3</v>
      </c>
      <c r="P13" s="12">
        <v>50</v>
      </c>
      <c r="Q13" s="12">
        <v>2</v>
      </c>
      <c r="R13" s="12">
        <v>50</v>
      </c>
      <c r="S13" s="12">
        <v>2</v>
      </c>
      <c r="T13" s="12">
        <v>38</v>
      </c>
      <c r="U13" s="12">
        <v>2</v>
      </c>
      <c r="V13" s="12">
        <v>48</v>
      </c>
      <c r="W13" s="12">
        <v>11</v>
      </c>
      <c r="X13" s="12">
        <f>N13+P13+R13+T13+V13</f>
        <v>232</v>
      </c>
      <c r="Y13" s="12">
        <v>2</v>
      </c>
      <c r="Z13" s="12">
        <v>40</v>
      </c>
      <c r="AA13" s="12">
        <v>2</v>
      </c>
      <c r="AB13" s="12">
        <v>31</v>
      </c>
      <c r="AC13" s="12">
        <v>1</v>
      </c>
      <c r="AD13" s="12">
        <v>11</v>
      </c>
      <c r="AE13" s="12">
        <v>5</v>
      </c>
      <c r="AF13" s="12">
        <f>Z13+AB13+AD13</f>
        <v>82</v>
      </c>
      <c r="AG13" s="12">
        <f>K13+W13+AE13</f>
        <v>24</v>
      </c>
      <c r="AH13" s="12">
        <f>L13+X13+AF13</f>
        <v>496</v>
      </c>
      <c r="AI13" s="12">
        <v>20.6</v>
      </c>
    </row>
    <row r="14" spans="1:35" ht="22.9" customHeight="1" x14ac:dyDescent="0.25">
      <c r="A14" s="8">
        <v>3</v>
      </c>
      <c r="B14" s="16" t="s">
        <v>37</v>
      </c>
      <c r="C14" s="18">
        <v>1</v>
      </c>
      <c r="D14" s="18">
        <v>25</v>
      </c>
      <c r="E14" s="18">
        <v>1</v>
      </c>
      <c r="F14" s="18">
        <v>24</v>
      </c>
      <c r="G14" s="18">
        <v>1</v>
      </c>
      <c r="H14" s="18">
        <v>25</v>
      </c>
      <c r="I14" s="18">
        <v>2</v>
      </c>
      <c r="J14" s="18">
        <v>39</v>
      </c>
      <c r="K14" s="18">
        <v>5</v>
      </c>
      <c r="L14" s="18">
        <f>D14+F14+H14+J14</f>
        <v>113</v>
      </c>
      <c r="M14" s="18">
        <v>2</v>
      </c>
      <c r="N14" s="18">
        <v>41</v>
      </c>
      <c r="O14" s="18">
        <v>2</v>
      </c>
      <c r="P14" s="18">
        <v>45</v>
      </c>
      <c r="Q14" s="18">
        <v>2</v>
      </c>
      <c r="R14" s="18">
        <v>45</v>
      </c>
      <c r="S14" s="18">
        <v>1</v>
      </c>
      <c r="T14" s="18">
        <v>24</v>
      </c>
      <c r="U14" s="18">
        <v>2</v>
      </c>
      <c r="V14" s="18">
        <v>51</v>
      </c>
      <c r="W14" s="18">
        <f>M14+O14+Q14+S14+U14</f>
        <v>9</v>
      </c>
      <c r="X14" s="18">
        <f>N14+P14+R14+T14+V14</f>
        <v>206</v>
      </c>
      <c r="Y14" s="18">
        <v>2</v>
      </c>
      <c r="Z14" s="18">
        <v>49</v>
      </c>
      <c r="AA14" s="18">
        <v>2</v>
      </c>
      <c r="AB14" s="18">
        <v>37</v>
      </c>
      <c r="AC14" s="15">
        <v>0</v>
      </c>
      <c r="AD14" s="15">
        <v>0</v>
      </c>
      <c r="AE14" s="15">
        <f>Y14+AA14</f>
        <v>4</v>
      </c>
      <c r="AF14" s="15">
        <f>Z14+AB14</f>
        <v>86</v>
      </c>
      <c r="AG14" s="15">
        <f t="shared" ref="AG14:AH16" si="0">K14+W14+AE14</f>
        <v>18</v>
      </c>
      <c r="AH14" s="31">
        <f t="shared" si="0"/>
        <v>405</v>
      </c>
      <c r="AI14" s="15">
        <v>22.5</v>
      </c>
    </row>
    <row r="15" spans="1:35" ht="22.9" customHeight="1" x14ac:dyDescent="0.25">
      <c r="A15" s="8">
        <v>4</v>
      </c>
      <c r="B15" s="16" t="s">
        <v>25</v>
      </c>
      <c r="C15" s="12">
        <v>1</v>
      </c>
      <c r="D15" s="12">
        <v>17</v>
      </c>
      <c r="E15" s="12">
        <v>1</v>
      </c>
      <c r="F15" s="12">
        <v>14</v>
      </c>
      <c r="G15" s="12">
        <v>1</v>
      </c>
      <c r="H15" s="12">
        <v>16</v>
      </c>
      <c r="I15" s="12">
        <v>1</v>
      </c>
      <c r="J15" s="12">
        <v>19</v>
      </c>
      <c r="K15" s="12">
        <v>4</v>
      </c>
      <c r="L15" s="12">
        <f>D15+F15+H15+J15</f>
        <v>66</v>
      </c>
      <c r="M15" s="12">
        <v>1</v>
      </c>
      <c r="N15" s="12">
        <v>16</v>
      </c>
      <c r="O15" s="12">
        <v>1</v>
      </c>
      <c r="P15" s="12">
        <v>22</v>
      </c>
      <c r="Q15" s="12">
        <v>1</v>
      </c>
      <c r="R15" s="12">
        <v>23</v>
      </c>
      <c r="S15" s="12">
        <v>1</v>
      </c>
      <c r="T15" s="12">
        <v>16</v>
      </c>
      <c r="U15" s="12">
        <v>1</v>
      </c>
      <c r="V15" s="12">
        <v>18</v>
      </c>
      <c r="W15" s="12">
        <v>5</v>
      </c>
      <c r="X15" s="12">
        <f>N15+P15+R15+T15+V15</f>
        <v>95</v>
      </c>
      <c r="Y15" s="12">
        <v>1</v>
      </c>
      <c r="Z15" s="12">
        <v>30</v>
      </c>
      <c r="AA15" s="12">
        <v>1</v>
      </c>
      <c r="AB15" s="12">
        <v>14</v>
      </c>
      <c r="AC15" s="12">
        <v>0</v>
      </c>
      <c r="AD15" s="12">
        <v>0</v>
      </c>
      <c r="AE15" s="12">
        <v>2</v>
      </c>
      <c r="AF15" s="12">
        <f>Z15+AB15+AD15</f>
        <v>44</v>
      </c>
      <c r="AG15" s="12">
        <f t="shared" si="0"/>
        <v>11</v>
      </c>
      <c r="AH15" s="32">
        <f t="shared" si="0"/>
        <v>205</v>
      </c>
      <c r="AI15" s="12">
        <v>18.600000000000001</v>
      </c>
    </row>
    <row r="16" spans="1:35" ht="35.450000000000003" customHeight="1" x14ac:dyDescent="0.25">
      <c r="A16" s="8">
        <v>5</v>
      </c>
      <c r="B16" s="16" t="s">
        <v>27</v>
      </c>
      <c r="C16" s="19">
        <v>2</v>
      </c>
      <c r="D16" s="19">
        <v>36</v>
      </c>
      <c r="E16" s="19">
        <v>2</v>
      </c>
      <c r="F16" s="19">
        <v>49</v>
      </c>
      <c r="G16" s="19">
        <v>2</v>
      </c>
      <c r="H16" s="19">
        <v>50</v>
      </c>
      <c r="I16" s="19">
        <v>3</v>
      </c>
      <c r="J16" s="19">
        <v>53</v>
      </c>
      <c r="K16" s="19">
        <f>C16+E16+G16+I16</f>
        <v>9</v>
      </c>
      <c r="L16" s="19">
        <f>D16+F16+H16+J16</f>
        <v>188</v>
      </c>
      <c r="M16" s="19">
        <v>2</v>
      </c>
      <c r="N16" s="19">
        <v>45</v>
      </c>
      <c r="O16" s="19">
        <v>2</v>
      </c>
      <c r="P16" s="19">
        <v>43</v>
      </c>
      <c r="Q16" s="19">
        <v>3</v>
      </c>
      <c r="R16" s="19">
        <v>52</v>
      </c>
      <c r="S16" s="19">
        <v>3</v>
      </c>
      <c r="T16" s="19">
        <v>54</v>
      </c>
      <c r="U16" s="19">
        <v>3</v>
      </c>
      <c r="V16" s="19">
        <v>60</v>
      </c>
      <c r="W16" s="19">
        <f>M16+O16+Q16+S16+U16</f>
        <v>13</v>
      </c>
      <c r="X16" s="19">
        <f>N16+P16+R16+T16+V16</f>
        <v>254</v>
      </c>
      <c r="Y16" s="19">
        <v>1</v>
      </c>
      <c r="Z16" s="19">
        <v>23</v>
      </c>
      <c r="AA16" s="19">
        <v>1</v>
      </c>
      <c r="AB16" s="19">
        <v>19</v>
      </c>
      <c r="AC16" s="19">
        <v>0</v>
      </c>
      <c r="AD16" s="19">
        <v>0</v>
      </c>
      <c r="AE16" s="19">
        <v>2</v>
      </c>
      <c r="AF16" s="19">
        <f>Z16+AB16</f>
        <v>42</v>
      </c>
      <c r="AG16" s="19">
        <f t="shared" si="0"/>
        <v>24</v>
      </c>
      <c r="AH16" s="33">
        <f t="shared" si="0"/>
        <v>484</v>
      </c>
      <c r="AI16" s="19">
        <v>20.100000000000001</v>
      </c>
    </row>
    <row r="17" spans="1:35" ht="24.6" customHeight="1" x14ac:dyDescent="0.25">
      <c r="A17" s="7"/>
      <c r="B17" s="34" t="s">
        <v>18</v>
      </c>
      <c r="C17" s="14">
        <f t="shared" ref="C17:AG17" si="1">SUM(C12:C16)</f>
        <v>8</v>
      </c>
      <c r="D17" s="14">
        <f t="shared" si="1"/>
        <v>153</v>
      </c>
      <c r="E17" s="14">
        <f t="shared" si="1"/>
        <v>8</v>
      </c>
      <c r="F17" s="14">
        <f t="shared" si="1"/>
        <v>176</v>
      </c>
      <c r="G17" s="14">
        <f t="shared" si="1"/>
        <v>8</v>
      </c>
      <c r="H17" s="14">
        <f t="shared" si="1"/>
        <v>173</v>
      </c>
      <c r="I17" s="14">
        <f t="shared" si="1"/>
        <v>10</v>
      </c>
      <c r="J17" s="14">
        <f t="shared" si="1"/>
        <v>205</v>
      </c>
      <c r="K17" s="14">
        <f t="shared" si="1"/>
        <v>34</v>
      </c>
      <c r="L17" s="14">
        <f>SUM(L12:L16)</f>
        <v>707</v>
      </c>
      <c r="M17" s="14">
        <f t="shared" si="1"/>
        <v>9</v>
      </c>
      <c r="N17" s="14">
        <f t="shared" si="1"/>
        <v>186</v>
      </c>
      <c r="O17" s="14">
        <f t="shared" si="1"/>
        <v>11</v>
      </c>
      <c r="P17" s="14">
        <f t="shared" si="1"/>
        <v>217</v>
      </c>
      <c r="Q17" s="14">
        <f t="shared" si="1"/>
        <v>10</v>
      </c>
      <c r="R17" s="14">
        <f t="shared" si="1"/>
        <v>222</v>
      </c>
      <c r="S17" s="14">
        <f t="shared" si="1"/>
        <v>9</v>
      </c>
      <c r="T17" s="14">
        <f t="shared" si="1"/>
        <v>171</v>
      </c>
      <c r="U17" s="14">
        <f t="shared" si="1"/>
        <v>10</v>
      </c>
      <c r="V17" s="14">
        <f t="shared" si="1"/>
        <v>218</v>
      </c>
      <c r="W17" s="14">
        <f t="shared" si="1"/>
        <v>49</v>
      </c>
      <c r="X17" s="14">
        <f t="shared" si="1"/>
        <v>1014</v>
      </c>
      <c r="Y17" s="14">
        <f t="shared" si="1"/>
        <v>7</v>
      </c>
      <c r="Z17" s="14">
        <f t="shared" si="1"/>
        <v>170</v>
      </c>
      <c r="AA17" s="14">
        <f t="shared" si="1"/>
        <v>7</v>
      </c>
      <c r="AB17" s="14">
        <f t="shared" si="1"/>
        <v>118</v>
      </c>
      <c r="AC17" s="14">
        <f t="shared" si="1"/>
        <v>1</v>
      </c>
      <c r="AD17" s="14">
        <f t="shared" si="1"/>
        <v>11</v>
      </c>
      <c r="AE17" s="14">
        <f t="shared" si="1"/>
        <v>15</v>
      </c>
      <c r="AF17" s="14">
        <f t="shared" si="1"/>
        <v>299</v>
      </c>
      <c r="AG17" s="14">
        <f t="shared" si="1"/>
        <v>98</v>
      </c>
      <c r="AH17" s="35">
        <f>SUM(AH12:AH16)</f>
        <v>2020</v>
      </c>
      <c r="AI17" s="36">
        <v>20.6</v>
      </c>
    </row>
    <row r="18" spans="1:35" ht="15.75" x14ac:dyDescent="0.25">
      <c r="A18" s="45" t="s">
        <v>24</v>
      </c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6"/>
      <c r="AA18" s="46"/>
      <c r="AB18" s="46"/>
      <c r="AC18" s="46"/>
      <c r="AD18" s="46"/>
      <c r="AE18" s="46"/>
      <c r="AF18" s="46"/>
      <c r="AG18" s="46"/>
      <c r="AH18" s="46"/>
      <c r="AI18" s="48"/>
    </row>
    <row r="19" spans="1:35" ht="19.149999999999999" customHeight="1" x14ac:dyDescent="0.25">
      <c r="A19" s="8">
        <v>1</v>
      </c>
      <c r="B19" s="16" t="s">
        <v>30</v>
      </c>
      <c r="C19" s="12">
        <v>1</v>
      </c>
      <c r="D19" s="12">
        <v>5</v>
      </c>
      <c r="E19" s="12">
        <v>1</v>
      </c>
      <c r="F19" s="12">
        <v>8</v>
      </c>
      <c r="G19" s="12">
        <v>1</v>
      </c>
      <c r="H19" s="12">
        <v>10</v>
      </c>
      <c r="I19" s="12">
        <v>1</v>
      </c>
      <c r="J19" s="12">
        <v>7</v>
      </c>
      <c r="K19" s="12">
        <v>4</v>
      </c>
      <c r="L19" s="12">
        <f>D19+F19+H19+J19</f>
        <v>30</v>
      </c>
      <c r="M19" s="12">
        <v>1</v>
      </c>
      <c r="N19" s="12">
        <v>5</v>
      </c>
      <c r="O19" s="12">
        <v>1</v>
      </c>
      <c r="P19" s="12">
        <v>5</v>
      </c>
      <c r="Q19" s="12">
        <v>1</v>
      </c>
      <c r="R19" s="12">
        <v>10</v>
      </c>
      <c r="S19" s="12">
        <v>1</v>
      </c>
      <c r="T19" s="12">
        <v>10</v>
      </c>
      <c r="U19" s="12">
        <v>1</v>
      </c>
      <c r="V19" s="12">
        <v>13</v>
      </c>
      <c r="W19" s="12">
        <v>5</v>
      </c>
      <c r="X19" s="12">
        <f>N19+P19+R19+T19+V19</f>
        <v>43</v>
      </c>
      <c r="Y19" s="37">
        <v>0</v>
      </c>
      <c r="Z19" s="38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f t="shared" ref="AG19:AH21" si="2">K19+W19</f>
        <v>9</v>
      </c>
      <c r="AH19" s="4">
        <f t="shared" si="2"/>
        <v>73</v>
      </c>
      <c r="AI19" s="4">
        <v>8.1</v>
      </c>
    </row>
    <row r="20" spans="1:35" ht="19.149999999999999" customHeight="1" x14ac:dyDescent="0.25">
      <c r="A20" s="8">
        <v>2</v>
      </c>
      <c r="B20" s="16" t="s">
        <v>29</v>
      </c>
      <c r="C20" s="12">
        <v>1</v>
      </c>
      <c r="D20" s="12">
        <v>10</v>
      </c>
      <c r="E20" s="12">
        <v>1</v>
      </c>
      <c r="F20" s="12">
        <v>10</v>
      </c>
      <c r="G20" s="12">
        <v>1</v>
      </c>
      <c r="H20" s="12">
        <v>12</v>
      </c>
      <c r="I20" s="12">
        <v>1</v>
      </c>
      <c r="J20" s="12">
        <v>12</v>
      </c>
      <c r="K20" s="12">
        <v>4</v>
      </c>
      <c r="L20" s="12">
        <f>D20+F20+H20+J20</f>
        <v>44</v>
      </c>
      <c r="M20" s="12">
        <v>1</v>
      </c>
      <c r="N20" s="12">
        <v>7</v>
      </c>
      <c r="O20" s="12">
        <v>1</v>
      </c>
      <c r="P20" s="12">
        <v>10</v>
      </c>
      <c r="Q20" s="12">
        <v>1</v>
      </c>
      <c r="R20" s="12">
        <v>16</v>
      </c>
      <c r="S20" s="12">
        <v>1</v>
      </c>
      <c r="T20" s="12">
        <v>12</v>
      </c>
      <c r="U20" s="12">
        <v>1</v>
      </c>
      <c r="V20" s="12">
        <v>13</v>
      </c>
      <c r="W20" s="12">
        <v>5</v>
      </c>
      <c r="X20" s="12">
        <f>N20+P20+R20+T20+V20</f>
        <v>58</v>
      </c>
      <c r="Y20" s="37">
        <v>0</v>
      </c>
      <c r="Z20" s="38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f t="shared" si="2"/>
        <v>9</v>
      </c>
      <c r="AH20" s="4">
        <f t="shared" si="2"/>
        <v>102</v>
      </c>
      <c r="AI20" s="4">
        <v>11.3</v>
      </c>
    </row>
    <row r="21" spans="1:35" ht="19.149999999999999" customHeight="1" x14ac:dyDescent="0.25">
      <c r="A21" s="8">
        <v>3</v>
      </c>
      <c r="B21" s="16" t="s">
        <v>31</v>
      </c>
      <c r="C21" s="17">
        <v>1</v>
      </c>
      <c r="D21" s="17">
        <v>6</v>
      </c>
      <c r="E21" s="17">
        <v>1</v>
      </c>
      <c r="F21" s="17">
        <v>7</v>
      </c>
      <c r="G21" s="17">
        <v>1</v>
      </c>
      <c r="H21" s="17">
        <v>6</v>
      </c>
      <c r="I21" s="17">
        <v>1</v>
      </c>
      <c r="J21" s="17">
        <v>13</v>
      </c>
      <c r="K21" s="17">
        <v>4</v>
      </c>
      <c r="L21" s="17">
        <f>D21+F21+H21+J21</f>
        <v>32</v>
      </c>
      <c r="M21" s="17">
        <v>1</v>
      </c>
      <c r="N21" s="17">
        <v>6</v>
      </c>
      <c r="O21" s="17">
        <v>1</v>
      </c>
      <c r="P21" s="17">
        <v>5</v>
      </c>
      <c r="Q21" s="17">
        <v>1</v>
      </c>
      <c r="R21" s="17">
        <v>17</v>
      </c>
      <c r="S21" s="17">
        <v>0</v>
      </c>
      <c r="T21" s="17">
        <v>0</v>
      </c>
      <c r="U21" s="17">
        <v>1</v>
      </c>
      <c r="V21" s="17">
        <v>11</v>
      </c>
      <c r="W21" s="17">
        <v>4</v>
      </c>
      <c r="X21" s="17">
        <f>N21+P21+R21+T21+V21</f>
        <v>39</v>
      </c>
      <c r="Y21" s="37">
        <v>0</v>
      </c>
      <c r="Z21" s="38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f t="shared" si="2"/>
        <v>8</v>
      </c>
      <c r="AH21" s="4">
        <f t="shared" si="2"/>
        <v>71</v>
      </c>
      <c r="AI21" s="13">
        <v>8.8000000000000007</v>
      </c>
    </row>
    <row r="22" spans="1:35" ht="33" customHeight="1" x14ac:dyDescent="0.25">
      <c r="A22" s="8">
        <v>4</v>
      </c>
      <c r="B22" s="39" t="s">
        <v>28</v>
      </c>
      <c r="C22" s="40">
        <v>1</v>
      </c>
      <c r="D22" s="40">
        <v>5</v>
      </c>
      <c r="E22" s="40">
        <v>1</v>
      </c>
      <c r="F22" s="40">
        <v>5</v>
      </c>
      <c r="G22" s="40">
        <v>1</v>
      </c>
      <c r="H22" s="40">
        <v>5</v>
      </c>
      <c r="I22" s="40">
        <v>1</v>
      </c>
      <c r="J22" s="40">
        <v>4</v>
      </c>
      <c r="K22" s="40">
        <v>4</v>
      </c>
      <c r="L22" s="40">
        <v>19</v>
      </c>
      <c r="M22" s="40">
        <v>1</v>
      </c>
      <c r="N22" s="40">
        <v>9</v>
      </c>
      <c r="O22" s="40">
        <v>1</v>
      </c>
      <c r="P22" s="40">
        <v>4</v>
      </c>
      <c r="Q22" s="40">
        <v>1</v>
      </c>
      <c r="R22" s="40">
        <v>8</v>
      </c>
      <c r="S22" s="40">
        <v>1</v>
      </c>
      <c r="T22" s="40">
        <v>5</v>
      </c>
      <c r="U22" s="40">
        <v>1</v>
      </c>
      <c r="V22" s="40">
        <v>12</v>
      </c>
      <c r="W22" s="40">
        <v>5</v>
      </c>
      <c r="X22" s="40">
        <v>38</v>
      </c>
      <c r="Y22" s="41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f>K22+W22</f>
        <v>9</v>
      </c>
      <c r="AH22" s="6">
        <f>L22+X22</f>
        <v>57</v>
      </c>
      <c r="AI22" s="6">
        <v>6.3</v>
      </c>
    </row>
    <row r="23" spans="1:35" ht="25.5" customHeight="1" x14ac:dyDescent="0.25">
      <c r="A23" s="7"/>
      <c r="B23" s="34" t="s">
        <v>18</v>
      </c>
      <c r="C23" s="14">
        <f t="shared" ref="C23:O23" si="3">C19+C20+C21+C22</f>
        <v>4</v>
      </c>
      <c r="D23" s="14">
        <f t="shared" si="3"/>
        <v>26</v>
      </c>
      <c r="E23" s="14">
        <f t="shared" si="3"/>
        <v>4</v>
      </c>
      <c r="F23" s="14">
        <f t="shared" si="3"/>
        <v>30</v>
      </c>
      <c r="G23" s="14">
        <f t="shared" si="3"/>
        <v>4</v>
      </c>
      <c r="H23" s="14">
        <f t="shared" si="3"/>
        <v>33</v>
      </c>
      <c r="I23" s="14">
        <f t="shared" si="3"/>
        <v>4</v>
      </c>
      <c r="J23" s="14">
        <f t="shared" si="3"/>
        <v>36</v>
      </c>
      <c r="K23" s="14">
        <f t="shared" si="3"/>
        <v>16</v>
      </c>
      <c r="L23" s="14">
        <f t="shared" si="3"/>
        <v>125</v>
      </c>
      <c r="M23" s="14">
        <f t="shared" si="3"/>
        <v>4</v>
      </c>
      <c r="N23" s="14">
        <f t="shared" si="3"/>
        <v>27</v>
      </c>
      <c r="O23" s="14">
        <f t="shared" si="3"/>
        <v>4</v>
      </c>
      <c r="P23" s="14">
        <f t="shared" ref="P23:AG23" si="4">SUM(P19:P22)</f>
        <v>24</v>
      </c>
      <c r="Q23" s="14">
        <f t="shared" si="4"/>
        <v>4</v>
      </c>
      <c r="R23" s="14">
        <f t="shared" si="4"/>
        <v>51</v>
      </c>
      <c r="S23" s="14">
        <f t="shared" si="4"/>
        <v>3</v>
      </c>
      <c r="T23" s="14">
        <f t="shared" si="4"/>
        <v>27</v>
      </c>
      <c r="U23" s="14">
        <f t="shared" si="4"/>
        <v>4</v>
      </c>
      <c r="V23" s="14">
        <f t="shared" si="4"/>
        <v>49</v>
      </c>
      <c r="W23" s="14">
        <f t="shared" si="4"/>
        <v>19</v>
      </c>
      <c r="X23" s="14">
        <f t="shared" si="4"/>
        <v>178</v>
      </c>
      <c r="Y23" s="5">
        <f t="shared" si="4"/>
        <v>0</v>
      </c>
      <c r="Z23" s="5">
        <f t="shared" si="4"/>
        <v>0</v>
      </c>
      <c r="AA23" s="5">
        <f t="shared" si="4"/>
        <v>0</v>
      </c>
      <c r="AB23" s="5">
        <f t="shared" si="4"/>
        <v>0</v>
      </c>
      <c r="AC23" s="5">
        <f t="shared" si="4"/>
        <v>0</v>
      </c>
      <c r="AD23" s="5">
        <f t="shared" si="4"/>
        <v>0</v>
      </c>
      <c r="AE23" s="5">
        <f t="shared" si="4"/>
        <v>0</v>
      </c>
      <c r="AF23" s="5">
        <f t="shared" si="4"/>
        <v>0</v>
      </c>
      <c r="AG23" s="5">
        <f t="shared" si="4"/>
        <v>35</v>
      </c>
      <c r="AH23" s="5">
        <f>SUM(AH19:AH22)</f>
        <v>303</v>
      </c>
      <c r="AI23" s="5">
        <v>8.6999999999999993</v>
      </c>
    </row>
    <row r="24" spans="1:35" ht="15.75" x14ac:dyDescent="0.25">
      <c r="A24" s="7"/>
      <c r="B24" s="3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5.75" x14ac:dyDescent="0.25">
      <c r="A25" s="7"/>
      <c r="B25" s="7" t="s">
        <v>21</v>
      </c>
      <c r="C25" s="8">
        <f t="shared" ref="C25:AG25" si="5">C17+C23</f>
        <v>12</v>
      </c>
      <c r="D25" s="8">
        <f t="shared" si="5"/>
        <v>179</v>
      </c>
      <c r="E25" s="8">
        <f t="shared" si="5"/>
        <v>12</v>
      </c>
      <c r="F25" s="8">
        <f t="shared" si="5"/>
        <v>206</v>
      </c>
      <c r="G25" s="8">
        <f t="shared" si="5"/>
        <v>12</v>
      </c>
      <c r="H25" s="8">
        <f t="shared" si="5"/>
        <v>206</v>
      </c>
      <c r="I25" s="8">
        <f t="shared" si="5"/>
        <v>14</v>
      </c>
      <c r="J25" s="8">
        <f t="shared" si="5"/>
        <v>241</v>
      </c>
      <c r="K25" s="8">
        <f t="shared" si="5"/>
        <v>50</v>
      </c>
      <c r="L25" s="8">
        <f t="shared" si="5"/>
        <v>832</v>
      </c>
      <c r="M25" s="8">
        <f t="shared" si="5"/>
        <v>13</v>
      </c>
      <c r="N25" s="8">
        <f t="shared" si="5"/>
        <v>213</v>
      </c>
      <c r="O25" s="8">
        <f t="shared" si="5"/>
        <v>15</v>
      </c>
      <c r="P25" s="8">
        <f t="shared" si="5"/>
        <v>241</v>
      </c>
      <c r="Q25" s="8">
        <f t="shared" si="5"/>
        <v>14</v>
      </c>
      <c r="R25" s="8">
        <f t="shared" si="5"/>
        <v>273</v>
      </c>
      <c r="S25" s="8">
        <f t="shared" si="5"/>
        <v>12</v>
      </c>
      <c r="T25" s="8">
        <f t="shared" si="5"/>
        <v>198</v>
      </c>
      <c r="U25" s="8">
        <f t="shared" si="5"/>
        <v>14</v>
      </c>
      <c r="V25" s="8">
        <f t="shared" si="5"/>
        <v>267</v>
      </c>
      <c r="W25" s="8">
        <f t="shared" si="5"/>
        <v>68</v>
      </c>
      <c r="X25" s="8">
        <f t="shared" si="5"/>
        <v>1192</v>
      </c>
      <c r="Y25" s="8">
        <f t="shared" si="5"/>
        <v>7</v>
      </c>
      <c r="Z25" s="8">
        <f t="shared" si="5"/>
        <v>170</v>
      </c>
      <c r="AA25" s="8">
        <f t="shared" si="5"/>
        <v>7</v>
      </c>
      <c r="AB25" s="8">
        <f t="shared" si="5"/>
        <v>118</v>
      </c>
      <c r="AC25" s="8">
        <f t="shared" si="5"/>
        <v>1</v>
      </c>
      <c r="AD25" s="8">
        <f t="shared" si="5"/>
        <v>11</v>
      </c>
      <c r="AE25" s="8">
        <f t="shared" si="5"/>
        <v>15</v>
      </c>
      <c r="AF25" s="8">
        <f t="shared" si="5"/>
        <v>299</v>
      </c>
      <c r="AG25" s="8">
        <f t="shared" si="5"/>
        <v>133</v>
      </c>
      <c r="AH25" s="8">
        <f>AH17+AH23</f>
        <v>2323</v>
      </c>
      <c r="AI25" s="8">
        <v>17.5</v>
      </c>
    </row>
    <row r="26" spans="1:35" ht="15.7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</row>
  </sheetData>
  <mergeCells count="27">
    <mergeCell ref="A18:AI18"/>
    <mergeCell ref="A11:AI11"/>
    <mergeCell ref="I9:J9"/>
    <mergeCell ref="AA1:AI1"/>
    <mergeCell ref="AA2:AI2"/>
    <mergeCell ref="AA3:AI3"/>
    <mergeCell ref="AA4:AI4"/>
    <mergeCell ref="A6:AH6"/>
    <mergeCell ref="A7:AH7"/>
    <mergeCell ref="A9:A10"/>
    <mergeCell ref="B9:B10"/>
    <mergeCell ref="C9:D9"/>
    <mergeCell ref="E9:F9"/>
    <mergeCell ref="G9:H9"/>
    <mergeCell ref="AI9:AI10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E9:AF9"/>
    <mergeCell ref="AG9:AH9"/>
    <mergeCell ref="AC9:AD9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2024-09-09T11:01:48Z</dcterms:modified>
</cp:coreProperties>
</file>